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</sheets>
  <definedNames>
    <definedName name="_xlnm.Print_Area" localSheetId="0">'Arkusz1'!$A$1:$F$30</definedName>
  </definedNames>
  <calcPr fullCalcOnLoad="1"/>
</workbook>
</file>

<file path=xl/sharedStrings.xml><?xml version="1.0" encoding="utf-8"?>
<sst xmlns="http://schemas.openxmlformats.org/spreadsheetml/2006/main" count="47" uniqueCount="44">
  <si>
    <t>DZIAŁ</t>
  </si>
  <si>
    <t>ROZDZIAŁ</t>
  </si>
  <si>
    <t>TREŚĆ EKONOMICZNA</t>
  </si>
  <si>
    <t>ZADANIA WŁASNE</t>
  </si>
  <si>
    <t>ZADANIA ZLECONE</t>
  </si>
  <si>
    <t>RAZEM</t>
  </si>
  <si>
    <t>Przeciwdziałanie alkoholizmowi</t>
  </si>
  <si>
    <t>Pozostała działalność</t>
  </si>
  <si>
    <t>RAZEM DZIAŁ 851</t>
  </si>
  <si>
    <t>Składki na ubezpieczenia zdrowotne</t>
  </si>
  <si>
    <t>Zasiłki i pomoc w naturze oraz składki na ubezpieczenia społeczne</t>
  </si>
  <si>
    <t>Ośrodki pomocy społecznej</t>
  </si>
  <si>
    <t>Usługi opiekuńcze i specjalistyczne usługi opiekuńcze</t>
  </si>
  <si>
    <t>RAZEM DZIAŁ 852</t>
  </si>
  <si>
    <t>OGÓŁEM MOPS</t>
  </si>
  <si>
    <t>85295</t>
  </si>
  <si>
    <t>852</t>
  </si>
  <si>
    <t>85202</t>
  </si>
  <si>
    <t>Domy pomocy społecznej</t>
  </si>
  <si>
    <t xml:space="preserve"> </t>
  </si>
  <si>
    <t>Zasiłki stałe</t>
  </si>
  <si>
    <t>85216</t>
  </si>
  <si>
    <t>Rodziny zastępcze</t>
  </si>
  <si>
    <t>Wspieranie rodziny</t>
  </si>
  <si>
    <t>854</t>
  </si>
  <si>
    <t>85415</t>
  </si>
  <si>
    <t>Pomoc materialna dla uczniów</t>
  </si>
  <si>
    <t>RAZEM DZIAŁ 854</t>
  </si>
  <si>
    <t>Pomoc w zakresie dożywiania</t>
  </si>
  <si>
    <t>85230</t>
  </si>
  <si>
    <t>Świadczenia rodzinne, świadczenia z funduszu alimentacyjnego oraz składki na ubezpieczenia emerytalne i rentowe</t>
  </si>
  <si>
    <t>85502</t>
  </si>
  <si>
    <t>85504</t>
  </si>
  <si>
    <t>85508</t>
  </si>
  <si>
    <t>Działalność placówek opiekuńczo-wychowawczych</t>
  </si>
  <si>
    <t>85510</t>
  </si>
  <si>
    <t>RAZEM DZIAŁ 855</t>
  </si>
  <si>
    <t>85513</t>
  </si>
  <si>
    <t>85395</t>
  </si>
  <si>
    <t>RAZEM DZIAŁ 853</t>
  </si>
  <si>
    <t>85595</t>
  </si>
  <si>
    <t>Dodatki mieszkaniowe, dodatki energetyczne</t>
  </si>
  <si>
    <t xml:space="preserve">Pozostała działalność </t>
  </si>
  <si>
    <t xml:space="preserve">Stargard  28.06.2023 r.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</si>
</sst>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_ ;\-#,##0.00\ "/>
  </numFmts>
  <fonts count="41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2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2" fontId="5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vertical="center" wrapText="1"/>
    </xf>
    <xf numFmtId="2" fontId="3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49" fontId="4" fillId="11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vertical="center" wrapText="1"/>
    </xf>
    <xf numFmtId="165" fontId="4" fillId="33" borderId="10" xfId="42" applyFont="1" applyFill="1" applyBorder="1" applyAlignment="1">
      <alignment horizontal="right" vertical="center" wrapText="1"/>
    </xf>
    <xf numFmtId="165" fontId="4" fillId="11" borderId="10" xfId="42" applyFont="1" applyFill="1" applyBorder="1" applyAlignment="1">
      <alignment horizontal="right" vertical="center" wrapText="1"/>
    </xf>
    <xf numFmtId="166" fontId="4" fillId="33" borderId="10" xfId="42" applyNumberFormat="1" applyFont="1" applyFill="1" applyBorder="1" applyAlignment="1">
      <alignment horizontal="right" vertical="center" wrapText="1"/>
    </xf>
    <xf numFmtId="166" fontId="4" fillId="11" borderId="10" xfId="42" applyNumberFormat="1" applyFont="1" applyFill="1" applyBorder="1" applyAlignment="1">
      <alignment horizontal="right" vertical="center" wrapText="1"/>
    </xf>
    <xf numFmtId="2" fontId="3" fillId="33" borderId="0" xfId="0" applyNumberFormat="1" applyFont="1" applyFill="1" applyAlignment="1">
      <alignment horizontal="right" vertical="center"/>
    </xf>
    <xf numFmtId="2" fontId="3" fillId="33" borderId="0" xfId="0" applyNumberFormat="1" applyFont="1" applyFill="1" applyAlignment="1">
      <alignment horizontal="right"/>
    </xf>
    <xf numFmtId="0" fontId="0" fillId="33" borderId="0" xfId="0" applyFill="1" applyAlignment="1">
      <alignment horizontal="right"/>
    </xf>
    <xf numFmtId="2" fontId="4" fillId="11" borderId="10" xfId="0" applyNumberFormat="1" applyFont="1" applyFill="1" applyBorder="1" applyAlignment="1">
      <alignment vertical="center" wrapText="1"/>
    </xf>
    <xf numFmtId="0" fontId="40" fillId="0" borderId="0" xfId="0" applyFont="1" applyAlignment="1">
      <alignment vertical="center"/>
    </xf>
    <xf numFmtId="165" fontId="4" fillId="0" borderId="10" xfId="42" applyFont="1" applyFill="1" applyBorder="1" applyAlignment="1">
      <alignment horizontal="right" vertical="center" wrapText="1"/>
    </xf>
    <xf numFmtId="165" fontId="4" fillId="11" borderId="10" xfId="42" applyNumberFormat="1" applyFont="1" applyFill="1" applyBorder="1" applyAlignment="1">
      <alignment horizontal="right" vertical="center" wrapText="1"/>
    </xf>
    <xf numFmtId="165" fontId="0" fillId="33" borderId="0" xfId="0" applyNumberFormat="1" applyFill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showRowColHeaders="0" tabSelected="1" zoomScaleSheetLayoutView="61" zoomScalePageLayoutView="0" workbookViewId="0" topLeftCell="A1">
      <selection activeCell="D33" sqref="D33"/>
    </sheetView>
  </sheetViews>
  <sheetFormatPr defaultColWidth="9.140625" defaultRowHeight="15"/>
  <cols>
    <col min="1" max="1" width="58.7109375" style="0" customWidth="1"/>
    <col min="2" max="3" width="21.57421875" style="0" customWidth="1"/>
    <col min="4" max="4" width="30.7109375" style="0" customWidth="1"/>
    <col min="5" max="5" width="30.8515625" style="0" customWidth="1"/>
    <col min="6" max="6" width="30.7109375" style="0" customWidth="1"/>
  </cols>
  <sheetData>
    <row r="1" spans="1:6" ht="121.5" customHeight="1">
      <c r="A1" s="1" t="s">
        <v>2</v>
      </c>
      <c r="B1" s="1" t="s">
        <v>0</v>
      </c>
      <c r="C1" s="1" t="s">
        <v>1</v>
      </c>
      <c r="D1" s="1" t="s">
        <v>3</v>
      </c>
      <c r="E1" s="1" t="s">
        <v>4</v>
      </c>
      <c r="F1" s="1" t="s">
        <v>5</v>
      </c>
    </row>
    <row r="2" spans="1:6" ht="21">
      <c r="A2" s="7" t="s">
        <v>6</v>
      </c>
      <c r="B2" s="2">
        <v>851</v>
      </c>
      <c r="C2" s="2">
        <v>85154</v>
      </c>
      <c r="D2" s="8">
        <v>733609</v>
      </c>
      <c r="E2" s="8"/>
      <c r="F2" s="17">
        <f aca="true" t="shared" si="0" ref="F2:F25">D2+E2</f>
        <v>733609</v>
      </c>
    </row>
    <row r="3" spans="1:6" ht="21">
      <c r="A3" s="7" t="s">
        <v>7</v>
      </c>
      <c r="B3" s="2"/>
      <c r="C3" s="2">
        <v>85195</v>
      </c>
      <c r="D3" s="8"/>
      <c r="E3" s="8">
        <v>32000</v>
      </c>
      <c r="F3" s="17">
        <f t="shared" si="0"/>
        <v>32000</v>
      </c>
    </row>
    <row r="4" spans="1:6" ht="41.25" customHeight="1">
      <c r="A4" s="15" t="s">
        <v>8</v>
      </c>
      <c r="B4" s="6"/>
      <c r="C4" s="6"/>
      <c r="D4" s="9">
        <f>SUM(D2+D3)</f>
        <v>733609</v>
      </c>
      <c r="E4" s="9">
        <f>SUM(E2+E3)</f>
        <v>32000</v>
      </c>
      <c r="F4" s="9">
        <f t="shared" si="0"/>
        <v>765609</v>
      </c>
    </row>
    <row r="5" spans="1:6" ht="21">
      <c r="A5" s="7"/>
      <c r="B5" s="2"/>
      <c r="C5" s="2"/>
      <c r="D5" s="8"/>
      <c r="E5" s="8"/>
      <c r="F5" s="17"/>
    </row>
    <row r="6" spans="1:6" ht="21">
      <c r="A6" s="7" t="s">
        <v>18</v>
      </c>
      <c r="B6" s="2" t="s">
        <v>16</v>
      </c>
      <c r="C6" s="2" t="s">
        <v>17</v>
      </c>
      <c r="D6" s="8">
        <v>7922360</v>
      </c>
      <c r="E6" s="8"/>
      <c r="F6" s="17">
        <f t="shared" si="0"/>
        <v>7922360</v>
      </c>
    </row>
    <row r="7" spans="1:6" ht="21">
      <c r="A7" s="7" t="s">
        <v>9</v>
      </c>
      <c r="B7" s="2"/>
      <c r="C7" s="2">
        <v>85213</v>
      </c>
      <c r="D7" s="8">
        <v>265009</v>
      </c>
      <c r="E7" s="8"/>
      <c r="F7" s="17">
        <f t="shared" si="0"/>
        <v>265009</v>
      </c>
    </row>
    <row r="8" spans="1:6" ht="42">
      <c r="A8" s="7" t="s">
        <v>10</v>
      </c>
      <c r="B8" s="2"/>
      <c r="C8" s="2">
        <v>85214</v>
      </c>
      <c r="D8" s="8">
        <v>1250892</v>
      </c>
      <c r="E8" s="8"/>
      <c r="F8" s="17">
        <f t="shared" si="0"/>
        <v>1250892</v>
      </c>
    </row>
    <row r="9" spans="1:6" ht="21">
      <c r="A9" s="7" t="s">
        <v>41</v>
      </c>
      <c r="B9" s="2"/>
      <c r="C9" s="2">
        <v>85215</v>
      </c>
      <c r="D9" s="8">
        <v>3360000</v>
      </c>
      <c r="E9" s="8"/>
      <c r="F9" s="17">
        <f t="shared" si="0"/>
        <v>3360000</v>
      </c>
    </row>
    <row r="10" spans="1:6" ht="21">
      <c r="A10" s="7" t="s">
        <v>20</v>
      </c>
      <c r="B10" s="2"/>
      <c r="C10" s="2" t="s">
        <v>21</v>
      </c>
      <c r="D10" s="8">
        <v>2712776</v>
      </c>
      <c r="E10" s="8"/>
      <c r="F10" s="17">
        <f t="shared" si="0"/>
        <v>2712776</v>
      </c>
    </row>
    <row r="11" spans="1:6" ht="21">
      <c r="A11" s="7" t="s">
        <v>11</v>
      </c>
      <c r="B11" s="2"/>
      <c r="C11" s="2">
        <v>85219</v>
      </c>
      <c r="D11" s="8">
        <v>8881030</v>
      </c>
      <c r="E11" s="8">
        <v>25868</v>
      </c>
      <c r="F11" s="17">
        <f t="shared" si="0"/>
        <v>8906898</v>
      </c>
    </row>
    <row r="12" spans="1:6" ht="42">
      <c r="A12" s="7" t="s">
        <v>12</v>
      </c>
      <c r="B12" s="2"/>
      <c r="C12" s="2">
        <v>85228</v>
      </c>
      <c r="D12" s="8">
        <v>2974496</v>
      </c>
      <c r="E12" s="8">
        <v>128000</v>
      </c>
      <c r="F12" s="17">
        <f t="shared" si="0"/>
        <v>3102496</v>
      </c>
    </row>
    <row r="13" spans="1:6" ht="21">
      <c r="A13" s="7" t="s">
        <v>28</v>
      </c>
      <c r="B13" s="2"/>
      <c r="C13" s="2" t="s">
        <v>29</v>
      </c>
      <c r="D13" s="8">
        <v>750000</v>
      </c>
      <c r="E13" s="8"/>
      <c r="F13" s="17">
        <f t="shared" si="0"/>
        <v>750000</v>
      </c>
    </row>
    <row r="14" spans="1:6" ht="21">
      <c r="A14" s="7" t="s">
        <v>7</v>
      </c>
      <c r="B14" s="3"/>
      <c r="C14" s="2" t="s">
        <v>15</v>
      </c>
      <c r="D14" s="8">
        <v>196555</v>
      </c>
      <c r="E14" s="8">
        <v>1197.4</v>
      </c>
      <c r="F14" s="17">
        <f t="shared" si="0"/>
        <v>197752.4</v>
      </c>
    </row>
    <row r="15" spans="1:6" ht="42" customHeight="1">
      <c r="A15" s="15" t="s">
        <v>13</v>
      </c>
      <c r="B15" s="6"/>
      <c r="C15" s="6"/>
      <c r="D15" s="9">
        <f>SUM(D6:D14)</f>
        <v>28313118</v>
      </c>
      <c r="E15" s="9">
        <f>SUM(E6:E14)</f>
        <v>155065.4</v>
      </c>
      <c r="F15" s="9">
        <f>SUM(F6:F14)</f>
        <v>28468183.4</v>
      </c>
    </row>
    <row r="16" spans="1:6" ht="42" customHeight="1">
      <c r="A16" s="7" t="s">
        <v>7</v>
      </c>
      <c r="B16" s="2"/>
      <c r="C16" s="2" t="s">
        <v>38</v>
      </c>
      <c r="D16" s="8">
        <v>180000</v>
      </c>
      <c r="E16" s="8">
        <v>1388602</v>
      </c>
      <c r="F16" s="8">
        <f>D16+E16</f>
        <v>1568602</v>
      </c>
    </row>
    <row r="17" spans="1:6" ht="42" customHeight="1">
      <c r="A17" s="15" t="s">
        <v>39</v>
      </c>
      <c r="B17" s="6"/>
      <c r="C17" s="6"/>
      <c r="D17" s="11">
        <f>D16</f>
        <v>180000</v>
      </c>
      <c r="E17" s="9">
        <f>E16</f>
        <v>1388602</v>
      </c>
      <c r="F17" s="9">
        <f>F16</f>
        <v>1568602</v>
      </c>
    </row>
    <row r="18" spans="1:6" ht="42" customHeight="1">
      <c r="A18" s="7" t="s">
        <v>26</v>
      </c>
      <c r="B18" s="2" t="s">
        <v>24</v>
      </c>
      <c r="C18" s="2" t="s">
        <v>25</v>
      </c>
      <c r="D18" s="10">
        <v>101970</v>
      </c>
      <c r="E18" s="10"/>
      <c r="F18" s="17">
        <f t="shared" si="0"/>
        <v>101970</v>
      </c>
    </row>
    <row r="19" spans="1:6" ht="42" customHeight="1">
      <c r="A19" s="15" t="s">
        <v>27</v>
      </c>
      <c r="B19" s="6"/>
      <c r="C19" s="6"/>
      <c r="D19" s="11">
        <f>D18</f>
        <v>101970</v>
      </c>
      <c r="E19" s="11">
        <f>E18</f>
        <v>0</v>
      </c>
      <c r="F19" s="9">
        <f t="shared" si="0"/>
        <v>101970</v>
      </c>
    </row>
    <row r="20" spans="1:6" ht="66.75" customHeight="1">
      <c r="A20" s="7" t="s">
        <v>30</v>
      </c>
      <c r="B20" s="2"/>
      <c r="C20" s="2" t="s">
        <v>31</v>
      </c>
      <c r="D20" s="10">
        <v>593839</v>
      </c>
      <c r="E20" s="10">
        <v>24925919.71</v>
      </c>
      <c r="F20" s="17">
        <f t="shared" si="0"/>
        <v>25519758.71</v>
      </c>
    </row>
    <row r="21" spans="1:6" ht="28.5" customHeight="1">
      <c r="A21" s="7" t="s">
        <v>23</v>
      </c>
      <c r="B21" s="2"/>
      <c r="C21" s="2" t="s">
        <v>32</v>
      </c>
      <c r="D21" s="10">
        <v>249470</v>
      </c>
      <c r="E21" s="10"/>
      <c r="F21" s="17">
        <f t="shared" si="0"/>
        <v>249470</v>
      </c>
    </row>
    <row r="22" spans="1:6" ht="28.5" customHeight="1">
      <c r="A22" s="7" t="s">
        <v>22</v>
      </c>
      <c r="B22" s="2"/>
      <c r="C22" s="2" t="s">
        <v>33</v>
      </c>
      <c r="D22" s="10">
        <v>1192000</v>
      </c>
      <c r="E22" s="10"/>
      <c r="F22" s="17">
        <f t="shared" si="0"/>
        <v>1192000</v>
      </c>
    </row>
    <row r="23" spans="1:6" ht="42">
      <c r="A23" s="7" t="s">
        <v>34</v>
      </c>
      <c r="B23" s="2"/>
      <c r="C23" s="2" t="s">
        <v>35</v>
      </c>
      <c r="D23" s="8">
        <v>1242000</v>
      </c>
      <c r="E23" s="8"/>
      <c r="F23" s="17">
        <f t="shared" si="0"/>
        <v>1242000</v>
      </c>
    </row>
    <row r="24" spans="1:6" ht="21">
      <c r="A24" s="7" t="s">
        <v>9</v>
      </c>
      <c r="B24" s="2"/>
      <c r="C24" s="2" t="s">
        <v>37</v>
      </c>
      <c r="D24" s="8"/>
      <c r="E24" s="8">
        <v>358000</v>
      </c>
      <c r="F24" s="17">
        <f t="shared" si="0"/>
        <v>358000</v>
      </c>
    </row>
    <row r="25" spans="1:6" ht="21">
      <c r="A25" s="7" t="s">
        <v>42</v>
      </c>
      <c r="B25" s="2"/>
      <c r="C25" s="2" t="s">
        <v>40</v>
      </c>
      <c r="D25" s="8"/>
      <c r="E25" s="8">
        <v>486580</v>
      </c>
      <c r="F25" s="17">
        <f t="shared" si="0"/>
        <v>486580</v>
      </c>
    </row>
    <row r="26" spans="1:6" ht="32.25" customHeight="1">
      <c r="A26" s="15" t="s">
        <v>36</v>
      </c>
      <c r="B26" s="6"/>
      <c r="C26" s="6"/>
      <c r="D26" s="9">
        <f>SUM(D20:D25)</f>
        <v>3277309</v>
      </c>
      <c r="E26" s="9">
        <f>SUM(E20:E25)</f>
        <v>25770499.71</v>
      </c>
      <c r="F26" s="9">
        <f>D26+E26</f>
        <v>29047808.71</v>
      </c>
    </row>
    <row r="27" spans="1:6" ht="21">
      <c r="A27" s="7"/>
      <c r="B27" s="2"/>
      <c r="C27" s="2"/>
      <c r="D27" s="16"/>
      <c r="E27" s="8"/>
      <c r="F27" s="17"/>
    </row>
    <row r="28" spans="1:6" ht="42" customHeight="1">
      <c r="A28" s="15" t="s">
        <v>14</v>
      </c>
      <c r="B28" s="6"/>
      <c r="C28" s="6"/>
      <c r="D28" s="18">
        <f>D26+D19+D17+D15+D4</f>
        <v>32606006</v>
      </c>
      <c r="E28" s="18">
        <f>E26+E19+E17+E15+E4</f>
        <v>27346167.11</v>
      </c>
      <c r="F28" s="18">
        <f>D28+E28</f>
        <v>59952173.11</v>
      </c>
    </row>
    <row r="29" spans="1:6" ht="15.75">
      <c r="A29" s="4"/>
      <c r="B29" s="4"/>
      <c r="C29" s="4"/>
      <c r="D29" s="12" t="s">
        <v>19</v>
      </c>
      <c r="E29" s="13"/>
      <c r="F29" s="13"/>
    </row>
    <row r="30" spans="1:6" ht="15">
      <c r="A30" s="5" t="s">
        <v>43</v>
      </c>
      <c r="B30" s="5"/>
      <c r="C30" s="5"/>
      <c r="D30" s="14"/>
      <c r="E30" s="14"/>
      <c r="F30" s="14"/>
    </row>
    <row r="31" spans="1:6" ht="15">
      <c r="A31" s="5"/>
      <c r="B31" s="5"/>
      <c r="C31" s="5"/>
      <c r="D31" s="5"/>
      <c r="E31" s="5"/>
      <c r="F31" s="5"/>
    </row>
    <row r="32" spans="1:6" ht="15">
      <c r="A32" s="5"/>
      <c r="B32" s="5"/>
      <c r="C32" s="5"/>
      <c r="D32" s="5"/>
      <c r="E32" s="5"/>
      <c r="F32" s="19"/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1" r:id="rId1"/>
  <headerFooter>
    <oddHeader>&amp;C&amp;14BUDŻET MIEJSKIEGO OŚRODKA POMOCY SPOŁECZNEJ NA ROK 2023 wg stanu na 28.06.2023 r.</oddHeader>
  </headerFooter>
  <ignoredErrors>
    <ignoredError sqref="B6:C6 C13:C14 C10 B18:C18 C20:C25 C16" numberStoredAsText="1"/>
    <ignoredError sqref="F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2010-01-04T07:06:58Z</cp:lastPrinted>
  <dcterms:created xsi:type="dcterms:W3CDTF">2006-09-22T13:37:51Z</dcterms:created>
  <dcterms:modified xsi:type="dcterms:W3CDTF">2023-06-29T09:26:32Z</dcterms:modified>
  <cp:category/>
  <cp:version/>
  <cp:contentType/>
  <cp:contentStatus/>
</cp:coreProperties>
</file>